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activeX/activeX1.bin" ContentType="application/vnd.ms-office.activeX"/>
  <Override PartName="/xl/activeX/activeX1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thumbnail" Target="docProps/thumbnail.wmf"/>
  <Relationship Id="rId3" Type="http://schemas.openxmlformats.org/package/2006/relationships/metadata/core-properties" Target="docProps/core.xml"/>
  <Relationship Id="rId4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6825"/>
  </bookViews>
  <sheets>
    <sheet name="Sheet1" sheetId="1" r:id="rId1"/>
    <sheet name="Sheet2" sheetId="3" r:id="rId2"/>
    <sheet name="Sheet1 (3)" sheetId="4" r:id="rId3"/>
    <sheet name="Sheet1 (4)" sheetId="5" r:id="rId4"/>
  </sheets>
  <definedNames>
    <definedName name="_xlnm.Print_Titles" localSheetId="0">Sheet1!$A:$A,Sheet1!$8:$8</definedName>
    <definedName name="_xlnm.Print_Titles" localSheetId="2">'Sheet1 (3)'!$A:$E,'Sheet1 (3)'!$8:$8</definedName>
    <definedName name="_xlnm.Print_Titles" localSheetId="3">'Sheet1 (4)'!$A:$E,'Sheet1 (4)'!$7:$7</definedName>
    <definedName name="_xlnm.Print_Titles" localSheetId="1">Sheet2!$A:$B,Sheet2!$7:$8</definedName>
    <definedName name="QB_COLUMN_29" localSheetId="2" hidden="1">'Sheet1 (3)'!$F$8</definedName>
    <definedName name="QB_COLUMN_29" localSheetId="3" hidden="1">'Sheet1 (4)'!$F$7</definedName>
    <definedName name="QB_COLUMN_290" localSheetId="1" hidden="1">Sheet2!$C$7</definedName>
    <definedName name="QB_COLUMN_57200" localSheetId="1" hidden="1">Sheet2!$C$8</definedName>
    <definedName name="QB_COLUMN_58210" localSheetId="1" hidden="1">Sheet2!$E$8</definedName>
    <definedName name="QB_DATA_0" localSheetId="2" hidden="1">'Sheet1 (3)'!$11:$11,'Sheet1 (3)'!$15:$15</definedName>
    <definedName name="QB_DATA_0" localSheetId="3" hidden="1">'Sheet1 (4)'!$11:$11,'Sheet1 (4)'!$14:$14,'Sheet1 (4)'!$15:$15,'Sheet1 (4)'!$16:$16,'Sheet1 (4)'!$17:$17,'Sheet1 (4)'!$25:$25,'Sheet1 (4)'!$30:$30,'Sheet1 (4)'!$31:$31</definedName>
    <definedName name="QB_DATA_0" localSheetId="1" hidden="1">Sheet2!$9:$9,Sheet2!$10:$10,Sheet2!$11:$11,Sheet2!$12:$12,Sheet2!$13:$13,Sheet2!$14:$14,Sheet2!$15:$15,Sheet2!$16:$16,Sheet2!$17:$17</definedName>
    <definedName name="QB_FORMULA_0" localSheetId="2" hidden="1">'Sheet1 (3)'!$F$12,'Sheet1 (3)'!$F$13,'Sheet1 (3)'!$F$16,'Sheet1 (3)'!$F$17,'Sheet1 (3)'!$F$18</definedName>
    <definedName name="QB_FORMULA_0" localSheetId="3" hidden="1">'Sheet1 (4)'!$F$12,'Sheet1 (4)'!$F$18,'Sheet1 (4)'!$F$19,'Sheet1 (4)'!$F$20,'Sheet1 (4)'!$F$26,'Sheet1 (4)'!$F$27,'Sheet1 (4)'!$F$28,'Sheet1 (4)'!$F$32,'Sheet1 (4)'!$F$33</definedName>
    <definedName name="QB_FORMULA_0" localSheetId="1" hidden="1">Sheet2!$C$18,Sheet2!$E$18</definedName>
    <definedName name="QB_ROW_1" localSheetId="3" hidden="1">'Sheet1 (4)'!$A$8</definedName>
    <definedName name="QB_ROW_10031" localSheetId="3" hidden="1">'Sheet1 (4)'!$D$24</definedName>
    <definedName name="QB_ROW_1011" localSheetId="3" hidden="1">'Sheet1 (4)'!$B$9</definedName>
    <definedName name="QB_ROW_10210" localSheetId="1" hidden="1">Sheet2!$B$9</definedName>
    <definedName name="QB_ROW_10230" localSheetId="3" hidden="1">'Sheet1 (4)'!$D$11</definedName>
    <definedName name="QB_ROW_10331" localSheetId="3" hidden="1">'Sheet1 (4)'!$D$26</definedName>
    <definedName name="QB_ROW_1311" localSheetId="3" hidden="1">'Sheet1 (4)'!$B$19</definedName>
    <definedName name="QB_ROW_14011" localSheetId="3" hidden="1">'Sheet1 (4)'!$B$29</definedName>
    <definedName name="QB_ROW_14311" localSheetId="3" hidden="1">'Sheet1 (4)'!$B$32</definedName>
    <definedName name="QB_ROW_17221" localSheetId="3" hidden="1">'Sheet1 (4)'!$C$31</definedName>
    <definedName name="QB_ROW_18301" localSheetId="2" hidden="1">'Sheet1 (3)'!$A$18</definedName>
    <definedName name="QB_ROW_19011" localSheetId="2" hidden="1">'Sheet1 (3)'!$B$9</definedName>
    <definedName name="QB_ROW_19311" localSheetId="2" hidden="1">'Sheet1 (3)'!$B$17</definedName>
    <definedName name="QB_ROW_20031" localSheetId="2" hidden="1">'Sheet1 (3)'!$D$10</definedName>
    <definedName name="QB_ROW_20331" localSheetId="2" hidden="1">'Sheet1 (3)'!$D$12</definedName>
    <definedName name="QB_ROW_21031" localSheetId="2" hidden="1">'Sheet1 (3)'!$D$14</definedName>
    <definedName name="QB_ROW_21331" localSheetId="2" hidden="1">'Sheet1 (3)'!$D$16</definedName>
    <definedName name="QB_ROW_25301" localSheetId="1" hidden="1">Sheet2!$A$18</definedName>
    <definedName name="QB_ROW_301" localSheetId="3" hidden="1">'Sheet1 (4)'!$A$20</definedName>
    <definedName name="QB_ROW_3021" localSheetId="3" hidden="1">'Sheet1 (4)'!$C$10</definedName>
    <definedName name="QB_ROW_3210" localSheetId="1" hidden="1">Sheet2!$B$15</definedName>
    <definedName name="QB_ROW_3220" localSheetId="3" hidden="1">'Sheet1 (4)'!$C$30</definedName>
    <definedName name="QB_ROW_3321" localSheetId="3" hidden="1">'Sheet1 (4)'!$C$12</definedName>
    <definedName name="QB_ROW_39210" localSheetId="1" hidden="1">Sheet2!$B$11</definedName>
    <definedName name="QB_ROW_39230" localSheetId="3" hidden="1">'Sheet1 (4)'!$D$15</definedName>
    <definedName name="QB_ROW_4021" localSheetId="3" hidden="1">'Sheet1 (4)'!$C$13</definedName>
    <definedName name="QB_ROW_40210" localSheetId="1" hidden="1">Sheet2!$B$12</definedName>
    <definedName name="QB_ROW_40230" localSheetId="3" hidden="1">'Sheet1 (4)'!$D$16</definedName>
    <definedName name="QB_ROW_41210" localSheetId="1" hidden="1">Sheet2!$B$13</definedName>
    <definedName name="QB_ROW_41230" localSheetId="3" hidden="1">'Sheet1 (4)'!$D$17</definedName>
    <definedName name="QB_ROW_4321" localSheetId="3" hidden="1">'Sheet1 (4)'!$C$18</definedName>
    <definedName name="QB_ROW_52210" localSheetId="1" hidden="1">Sheet2!$B$14</definedName>
    <definedName name="QB_ROW_52240" localSheetId="3" hidden="1">'Sheet1 (4)'!$E$25</definedName>
    <definedName name="QB_ROW_58210" localSheetId="1" hidden="1">Sheet2!$B$10</definedName>
    <definedName name="QB_ROW_58230" localSheetId="3" hidden="1">'Sheet1 (4)'!$D$14</definedName>
    <definedName name="QB_ROW_59210" localSheetId="1" hidden="1">Sheet2!$B$16</definedName>
    <definedName name="QB_ROW_59240" localSheetId="2" hidden="1">'Sheet1 (3)'!$E$11</definedName>
    <definedName name="QB_ROW_60210" localSheetId="1" hidden="1">Sheet2!$B$17</definedName>
    <definedName name="QB_ROW_60240" localSheetId="2" hidden="1">'Sheet1 (3)'!$E$15</definedName>
    <definedName name="QB_ROW_7001" localSheetId="3" hidden="1">'Sheet1 (4)'!$A$21</definedName>
    <definedName name="QB_ROW_7301" localSheetId="3" hidden="1">'Sheet1 (4)'!$A$33</definedName>
    <definedName name="QB_ROW_8011" localSheetId="3" hidden="1">'Sheet1 (4)'!$B$22</definedName>
    <definedName name="QB_ROW_8311" localSheetId="3" hidden="1">'Sheet1 (4)'!$B$28</definedName>
    <definedName name="QB_ROW_86321" localSheetId="2" hidden="1">'Sheet1 (3)'!$C$13</definedName>
    <definedName name="QB_ROW_9021" localSheetId="3" hidden="1">'Sheet1 (4)'!$C$23</definedName>
    <definedName name="QB_ROW_9321" localSheetId="3" hidden="1">'Sheet1 (4)'!$C$27</definedName>
    <definedName name="QBCANSUPPORTUPDATE" localSheetId="0">FALSE</definedName>
    <definedName name="QBCANSUPPORTUPDATE" localSheetId="2">TRUE</definedName>
    <definedName name="QBCANSUPPORTUPDATE" localSheetId="3">TRUE</definedName>
    <definedName name="QBCANSUPPORTUPDATE" localSheetId="1">TRUE</definedName>
    <definedName name="QBCOMPANYFILENAME" localSheetId="0">"C:\Users\Public\Documents\Intuit\QuickBooks\Company Files\CH7 [Your Name] Kristin Raina Interior Designs.qbw"</definedName>
    <definedName name="QBCOMPANYFILENAME" localSheetId="2">"C:\Users\Public\Documents\Intuit\QuickBooks\Company Files\CH7 [Your Name] Kristin Raina Interior Designs.qbw"</definedName>
    <definedName name="QBCOMPANYFILENAME" localSheetId="3">"C:\Users\Public\Documents\Intuit\QuickBooks\Company Files\CH7 [Your Name] Kristin Raina Interior Designs.qbw"</definedName>
    <definedName name="QBCOMPANYFILENAME" localSheetId="1">"C:\Users\Public\Documents\Intuit\QuickBooks\Company Files\CH7 [Your Name] Kristin Raina Interior Designs.qbw"</definedName>
    <definedName name="QBENDDATE" localSheetId="0">20170401</definedName>
    <definedName name="QBENDDATE" localSheetId="2">20170401</definedName>
    <definedName name="QBENDDATE" localSheetId="3">20170401</definedName>
    <definedName name="QBENDDATE" localSheetId="1">20170401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0</definedName>
    <definedName name="QBMETADATASIZE" localSheetId="2">5892</definedName>
    <definedName name="QBMETADATASIZE" localSheetId="3">5892</definedName>
    <definedName name="QBMETADATASIZE" localSheetId="1">5892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"bedb658eb7bb4715880db58fb85de8d1"</definedName>
    <definedName name="QBREPORTCOMPANYID" localSheetId="2">"bedb658eb7bb4715880db58fb85de8d1"</definedName>
    <definedName name="QBREPORTCOMPANYID" localSheetId="3">"bedb658eb7bb4715880db58fb85de8d1"</definedName>
    <definedName name="QBREPORTCOMPANYID" localSheetId="1">"bedb658eb7bb4715880db58fb85de8d1"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FALSE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FALSE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FALSE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48</definedName>
    <definedName name="QBREPORTROWAXIS" localSheetId="2">11</definedName>
    <definedName name="QBREPORTROWAXIS" localSheetId="3">9</definedName>
    <definedName name="QBREPORTROWAXIS" localSheetId="1">12</definedName>
    <definedName name="QBREPORTSUBCOLAXIS" localSheetId="0">0</definedName>
    <definedName name="QBREPORTSUBCOLAXIS" localSheetId="2">0</definedName>
    <definedName name="QBREPORTSUBCOLAXIS" localSheetId="3">0</definedName>
    <definedName name="QBREPORTSUBCOLAXIS" localSheetId="1">23</definedName>
    <definedName name="QBREPORTTYPE" localSheetId="0">28</definedName>
    <definedName name="QBREPORTTYPE" localSheetId="2">0</definedName>
    <definedName name="QBREPORTTYPE" localSheetId="3">5</definedName>
    <definedName name="QBREPORTTYPE" localSheetId="1">27</definedName>
    <definedName name="QBROWHEADERS" localSheetId="0">1</definedName>
    <definedName name="QBROWHEADERS" localSheetId="2">5</definedName>
    <definedName name="QBROWHEADERS" localSheetId="3">5</definedName>
    <definedName name="QBROWHEADERS" localSheetId="1">2</definedName>
    <definedName name="QBSTARTDATE" localSheetId="0">20170401</definedName>
    <definedName name="QBSTARTDATE" localSheetId="2">20170101</definedName>
    <definedName name="QBSTARTDATE" localSheetId="3">20170401</definedName>
    <definedName name="QBSTARTDATE" localSheetId="1">20170401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F18" i="5"/>
  <c r="F26" i="5"/>
  <c r="F27" i="5"/>
  <c r="F28" i="5"/>
  <c r="F32" i="5"/>
  <c r="F33" i="5"/>
  <c r="F19" i="5"/>
  <c r="F20" i="5"/>
  <c r="F12" i="4"/>
  <c r="F13" i="4"/>
  <c r="F16" i="4"/>
  <c r="F17" i="4"/>
  <c r="F18" i="4"/>
  <c r="C18" i="3"/>
  <c r="E18" i="3"/>
  <c r="R48" i="1"/>
  <c r="P48" i="1"/>
  <c r="R47" i="1"/>
  <c r="P47" i="1"/>
  <c r="R44" i="1"/>
  <c r="P44" i="1"/>
  <c r="R41" i="1"/>
  <c r="P41" i="1"/>
  <c r="R38" i="1"/>
  <c r="P38" i="1"/>
  <c r="R35" i="1"/>
  <c r="P35" i="1"/>
  <c r="R32" i="1"/>
  <c r="P32" i="1"/>
  <c r="R29" i="1"/>
  <c r="P29" i="1"/>
  <c r="R26" i="1"/>
  <c r="P26" i="1"/>
  <c r="R23" i="1"/>
  <c r="P23" i="1"/>
  <c r="R20" i="1"/>
  <c r="P20" i="1"/>
  <c r="R17" i="1"/>
  <c r="P17" i="1"/>
  <c r="R14" i="1"/>
  <c r="P14" i="1"/>
  <c r="R11" i="1"/>
  <c r="P11" i="1"/>
</calcChain>
</file>

<file path=xl/sharedStrings.xml><?xml version="1.0" encoding="utf-8"?>
<sst xmlns="http://schemas.openxmlformats.org/spreadsheetml/2006/main" count="161" uniqueCount="69">
  <si>
    <t>Trans #</t>
  </si>
  <si>
    <t>Type</t>
  </si>
  <si>
    <t>Date</t>
  </si>
  <si>
    <t>Num</t>
  </si>
  <si>
    <t>Name</t>
  </si>
  <si>
    <t>Memo</t>
  </si>
  <si>
    <t>Account</t>
  </si>
  <si>
    <t>Debit</t>
  </si>
  <si>
    <t>Credit</t>
  </si>
  <si>
    <t xml:space="preserve"> </t>
  </si>
  <si>
    <t>TOTAL</t>
  </si>
  <si>
    <t>Inventory Adjust</t>
  </si>
  <si>
    <t>Invoice</t>
  </si>
  <si>
    <t>Bill</t>
  </si>
  <si>
    <t>Berger Bakery Company</t>
  </si>
  <si>
    <t>Franco Films Co.</t>
  </si>
  <si>
    <t>Ace Glass Works</t>
  </si>
  <si>
    <t>Bell Carpet Design</t>
  </si>
  <si>
    <t>Cuza and Carl Associates</t>
  </si>
  <si>
    <t>Galeway Computers</t>
  </si>
  <si>
    <t>Midwest Mutual Insurance Co.</t>
  </si>
  <si>
    <t>Minneapolis Electric &amp; Gas Co.</t>
  </si>
  <si>
    <t>Williams Office Supply Company</t>
  </si>
  <si>
    <t>Carpets Opening balance</t>
  </si>
  <si>
    <t>Draperies Opening balance</t>
  </si>
  <si>
    <t>Lamps Opening balance</t>
  </si>
  <si>
    <t>Mirrors Opening balance</t>
  </si>
  <si>
    <t>Opening balance</t>
  </si>
  <si>
    <t>3010 · Kristin Raina Capital</t>
  </si>
  <si>
    <t>1260 · Inventory of Carpets</t>
  </si>
  <si>
    <t>1265 · Inventory of Draperies</t>
  </si>
  <si>
    <t>1270 · Inventory of Lamps</t>
  </si>
  <si>
    <t>1275 · Inventory of Mirrors</t>
  </si>
  <si>
    <t>1200 · Accounts Recievable</t>
  </si>
  <si>
    <t>49900 · Uncategorized Income</t>
  </si>
  <si>
    <t>2010 · Accounts Payable</t>
  </si>
  <si>
    <t>69800 · Uncategorized Expenses</t>
  </si>
  <si>
    <t>Apr 1, 17</t>
  </si>
  <si>
    <t>Net Income</t>
  </si>
  <si>
    <t>Net Ordinary Income</t>
  </si>
  <si>
    <t>Total Expense</t>
  </si>
  <si>
    <t>Expense</t>
  </si>
  <si>
    <t>Gross Profit</t>
  </si>
  <si>
    <t>Total Income</t>
  </si>
  <si>
    <t>Income</t>
  </si>
  <si>
    <t>Ordinary Income/Expense</t>
  </si>
  <si>
    <t>Jan 1 - Apr 1, 17</t>
  </si>
  <si>
    <t>TOTAL LIABILITIES &amp; EQUITY</t>
  </si>
  <si>
    <t>Total Equity</t>
  </si>
  <si>
    <t>Equity</t>
  </si>
  <si>
    <t>Total Liabilities</t>
  </si>
  <si>
    <t>Total Current Liabilities</t>
  </si>
  <si>
    <t>Total Accounts Payable</t>
  </si>
  <si>
    <t>Accounts Payable</t>
  </si>
  <si>
    <t>Current Liabilities</t>
  </si>
  <si>
    <t>Liabilities</t>
  </si>
  <si>
    <t>LIABILITIES &amp; EQUITY</t>
  </si>
  <si>
    <t>TOTAL ASSETS</t>
  </si>
  <si>
    <t>Total Current Assets</t>
  </si>
  <si>
    <t>Total Other Current Assets</t>
  </si>
  <si>
    <t>Other Current Assets</t>
  </si>
  <si>
    <t>Total Accounts Receivable</t>
  </si>
  <si>
    <t>Accounts Receivable</t>
  </si>
  <si>
    <t>Current Assets</t>
  </si>
  <si>
    <t>ASSETS</t>
  </si>
  <si>
    <t>Kristin Raina Interior Designs Journal (April 1)</t>
  </si>
  <si>
    <t>Kristin Raina Interior Designs Trial Balance (April 1)</t>
  </si>
  <si>
    <t>Kristin Raina Interior Designs Profit &amp; Loss Standard Report (Jan 1 - April 1)</t>
  </si>
  <si>
    <t>Kristin Raina Interior Designs Balance Sheet (April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</si>
</sst>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mm/dd/yyyy"/>
    <numFmt numFmtId="166" formatCode="#,##0.00;\-#,##0.00"/>
  </numFmts>
  <fonts count="9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26"/>
      <color theme="8" tint="-0.249977111117893"/>
      <name val="Calibri"/>
      <family val="2"/>
      <scheme val="minor"/>
    </font>
    <font>
      <b/>
      <sz val="16"/>
      <color theme="8" tint="-0.249977111117893"/>
      <name val="Arial"/>
      <family val="2"/>
    </font>
    <font>
      <b/>
      <sz val="14"/>
      <color theme="8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6" fontId="2" fillId="0" borderId="2" xfId="0" applyNumberFormat="1" applyFont="1" applyBorder="1"/>
    <xf numFmtId="166" fontId="2" fillId="0" borderId="0" xfId="0" applyNumberFormat="1" applyFont="1" applyBorder="1"/>
    <xf numFmtId="166" fontId="2" fillId="0" borderId="3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166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/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6" fontId="2" fillId="0" borderId="6" xfId="0" applyNumberFormat="1" applyFont="1" applyBorder="1"/>
    <xf numFmtId="0" fontId="4" fillId="0" borderId="0" xfId="0" applyNumberFormat="1" applyFont="1"/>
    <xf numFmtId="0" fontId="4" fillId="0" borderId="0" xfId="0" applyFont="1"/>
    <xf numFmtId="166" fontId="4" fillId="0" borderId="4" xfId="0" applyNumberFormat="1" applyFont="1" applyBorder="1"/>
    <xf numFmtId="49" fontId="4" fillId="0" borderId="0" xfId="0" applyNumberFormat="1" applyFont="1"/>
    <xf numFmtId="166" fontId="5" fillId="0" borderId="3" xfId="0" applyNumberFormat="1" applyFont="1" applyBorder="1"/>
    <xf numFmtId="166" fontId="5" fillId="0" borderId="0" xfId="0" applyNumberFormat="1" applyFont="1" applyBorder="1"/>
    <xf numFmtId="166" fontId="5" fillId="0" borderId="0" xfId="0" applyNumberFormat="1" applyFont="1"/>
    <xf numFmtId="166" fontId="5" fillId="0" borderId="6" xfId="0" applyNumberFormat="1" applyFont="1" applyBorder="1"/>
    <xf numFmtId="166" fontId="5" fillId="0" borderId="2" xfId="0" applyNumberFormat="1" applyFont="1" applyBorder="1"/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</Relationships>

</file>

<file path=xl/activeX/_rels/activeX1.xml.rels><?xml version="1.0" encoding="UTF-8"?>

<Relationships xmlns="http://schemas.openxmlformats.org/package/2006/relationships">
  <Relationship Id="rId1" Type="http://schemas.microsoft.com/office/2006/relationships/activeXControlBinary" Target="activeX1.bin"/>
</Relationships>

</file>

<file path=xl/activeX/_rels/activeX2.xml.rels><?xml version="1.0" encoding="UTF-8"?>

<Relationships xmlns="http://schemas.openxmlformats.org/package/2006/relationships">
  <Relationship Id="rId1" Type="http://schemas.microsoft.com/office/2006/relationships/activeXControlBinary" Target="activeX2.bin"/>
</Relationships>

</file>

<file path=xl/activeX/_rels/activeX3.xml.rels><?xml version="1.0" encoding="UTF-8"?>

<Relationships xmlns="http://schemas.openxmlformats.org/package/2006/relationships">
  <Relationship Id="rId1" Type="http://schemas.microsoft.com/office/2006/relationships/activeXControlBinary" Target="activeX3.bin"/>
</Relationships>

</file>

<file path=xl/activeX/_rels/activeX4.xml.rels><?xml version="1.0" encoding="UTF-8"?>

<Relationships xmlns="http://schemas.openxmlformats.org/package/2006/relationships">
  <Relationship Id="rId1" Type="http://schemas.microsoft.com/office/2006/relationships/activeXControlBinary" Target="activeX4.bin"/>
</Relationships>

</file>

<file path=xl/activeX/_rels/activeX5.xml.rels><?xml version="1.0" encoding="UTF-8"?>

<Relationships xmlns="http://schemas.openxmlformats.org/package/2006/relationships">
  <Relationship Id="rId1" Type="http://schemas.microsoft.com/office/2006/relationships/activeXControlBinary" Target="activeX5.bin"/>
</Relationships>

</file>

<file path=xl/activeX/_rels/activeX6.xml.rels><?xml version="1.0" encoding="UTF-8"?>

<Relationships xmlns="http://schemas.openxmlformats.org/package/2006/relationships">
  <Relationship Id="rId1" Type="http://schemas.microsoft.com/office/2006/relationships/activeXControlBinary" Target="activeX6.bin"/>
</Relationships>
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?>

<Relationships xmlns="http://schemas.openxmlformats.org/package/2006/relationships">
  <Relationship Id="rId1" Type="http://schemas.openxmlformats.org/officeDocument/2006/relationships/image" Target="../media/image1.emf"/>
  <Relationship Id="rId2" Type="http://schemas.openxmlformats.org/officeDocument/2006/relationships/image" Target="../media/image2.emf"/>
</Relationships>

</file>

<file path=xl/drawings/_rels/vmlDrawing2.vml.rels><?xml version="1.0" encoding="UTF-8"?>

<Relationships xmlns="http://schemas.openxmlformats.org/package/2006/relationships">
  <Relationship Id="rId1" Type="http://schemas.openxmlformats.org/officeDocument/2006/relationships/image" Target="../media/image3.emf"/>
  <Relationship Id="rId2" Type="http://schemas.openxmlformats.org/officeDocument/2006/relationships/image" Target="../media/image4.emf"/>
</Relationships>

</file>

<file path=xl/drawings/_rels/vmlDrawing3.vml.rels><?xml version="1.0" encoding="UTF-8"?>

<Relationships xmlns="http://schemas.openxmlformats.org/package/2006/relationships">
  <Relationship Id="rId1" Type="http://schemas.openxmlformats.org/officeDocument/2006/relationships/image" Target="../media/image5.emf"/>
  <Relationship Id="rId2" Type="http://schemas.openxmlformats.org/officeDocument/2006/relationships/image" Target="../media/image6.emf"/>
</Relationships>
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1</xdr:col>
          <xdr:colOff>685800</xdr:colOff>
          <xdr:row>7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1</xdr:col>
          <xdr:colOff>685800</xdr:colOff>
          <xdr:row>7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4</xdr:col>
          <xdr:colOff>0</xdr:colOff>
          <xdr:row>8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4</xdr:col>
          <xdr:colOff>0</xdr:colOff>
          <xdr:row>8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0</xdr:colOff>
          <xdr:row>7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4</xdr:col>
          <xdr:colOff>0</xdr:colOff>
          <xdr:row>7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  <Relationship Id="rId4" Type="http://schemas.openxmlformats.org/officeDocument/2006/relationships/control" Target="../activeX/activeX1.xml"/>
  <Relationship Id="rId5" Type="http://schemas.openxmlformats.org/officeDocument/2006/relationships/image" Target="../media/image1.emf"/>
  <Relationship Id="rId6" Type="http://schemas.openxmlformats.org/officeDocument/2006/relationships/control" Target="../activeX/activeX2.xml"/>
  <Relationship Id="rId7" Type="http://schemas.openxmlformats.org/officeDocument/2006/relationships/image" Target="../media/image2.emf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2.xml"/>
  <Relationship Id="rId3" Type="http://schemas.openxmlformats.org/officeDocument/2006/relationships/vmlDrawing" Target="../drawings/vmlDrawing2.vml"/>
  <Relationship Id="rId4" Type="http://schemas.openxmlformats.org/officeDocument/2006/relationships/control" Target="../activeX/activeX3.xml"/>
  <Relationship Id="rId5" Type="http://schemas.openxmlformats.org/officeDocument/2006/relationships/image" Target="../media/image3.emf"/>
  <Relationship Id="rId6" Type="http://schemas.openxmlformats.org/officeDocument/2006/relationships/control" Target="../activeX/activeX4.xml"/>
  <Relationship Id="rId7" Type="http://schemas.openxmlformats.org/officeDocument/2006/relationships/image" Target="../media/image4.emf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3.xml"/>
  <Relationship Id="rId3" Type="http://schemas.openxmlformats.org/officeDocument/2006/relationships/vmlDrawing" Target="../drawings/vmlDrawing3.vml"/>
  <Relationship Id="rId4" Type="http://schemas.openxmlformats.org/officeDocument/2006/relationships/control" Target="../activeX/activeX5.xml"/>
  <Relationship Id="rId5" Type="http://schemas.openxmlformats.org/officeDocument/2006/relationships/image" Target="../media/image5.emf"/>
  <Relationship Id="rId6" Type="http://schemas.openxmlformats.org/officeDocument/2006/relationships/control" Target="../activeX/activeX6.xml"/>
  <Relationship Id="rId7" Type="http://schemas.openxmlformats.org/officeDocument/2006/relationships/image" Target="../media/image6.emf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9"/>
  <sheetViews>
    <sheetView tabSelected="1" workbookViewId="0">
      <pane xSplit="1" ySplit="8" topLeftCell="B9" activePane="bottomRight" state="frozenSplit"/>
      <selection pane="topRight" activeCell="B1" sqref="B1"/>
      <selection pane="bottomLeft" activeCell="A2" sqref="A2"/>
      <selection pane="bottomRight" activeCell="P3" sqref="P3"/>
    </sheetView>
  </sheetViews>
  <sheetFormatPr defaultRowHeight="15" x14ac:dyDescent="0.25"/>
  <cols>
    <col min="1" max="1" width="6.25" style="16" bestFit="1" customWidth="1"/>
    <col min="2" max="2" width="6.875" style="16" bestFit="1" customWidth="1"/>
    <col min="3" max="3" width="2.25" style="16" customWidth="1"/>
    <col min="4" max="4" width="12.25" style="16" bestFit="1" customWidth="1"/>
    <col min="5" max="5" width="2.25" style="16" customWidth="1"/>
    <col min="6" max="6" width="8.75" style="16" bestFit="1" customWidth="1"/>
    <col min="7" max="7" width="2.25" style="16" customWidth="1"/>
    <col min="8" max="8" width="4.625" style="16" bestFit="1" customWidth="1"/>
    <col min="9" max="9" width="2.25" style="16" customWidth="1"/>
    <col min="10" max="10" width="23.625" style="16" bestFit="1" customWidth="1"/>
    <col min="11" max="11" width="2.25" style="16" customWidth="1"/>
    <col min="12" max="12" width="20" style="16" bestFit="1" customWidth="1"/>
    <col min="13" max="13" width="2.25" style="16" customWidth="1"/>
    <col min="14" max="14" width="24.375" style="16" bestFit="1" customWidth="1"/>
    <col min="15" max="15" width="2.25" style="16" customWidth="1"/>
    <col min="16" max="16" width="7.875" style="16" bestFit="1" customWidth="1"/>
    <col min="17" max="17" width="2.25" style="16" customWidth="1"/>
    <col min="18" max="18" width="7.875" style="16" bestFit="1" customWidth="1"/>
  </cols>
  <sheetData>
    <row r="2" spans="1:18" x14ac:dyDescent="0.25">
      <c r="J2" s="35" t="s">
        <v>65</v>
      </c>
      <c r="K2" s="35"/>
      <c r="L2" s="35"/>
      <c r="M2" s="35"/>
      <c r="N2" s="35"/>
    </row>
    <row r="3" spans="1:18" ht="15" customHeight="1" x14ac:dyDescent="0.25">
      <c r="J3" s="35"/>
      <c r="K3" s="35"/>
      <c r="L3" s="35"/>
      <c r="M3" s="35"/>
      <c r="N3" s="35"/>
    </row>
    <row r="4" spans="1:18" ht="15" customHeight="1" x14ac:dyDescent="0.25">
      <c r="J4" s="35"/>
      <c r="K4" s="35"/>
      <c r="L4" s="35"/>
      <c r="M4" s="35"/>
      <c r="N4" s="35"/>
    </row>
    <row r="5" spans="1:18" ht="15" customHeight="1" x14ac:dyDescent="0.25">
      <c r="J5" s="35"/>
      <c r="K5" s="35"/>
      <c r="L5" s="35"/>
      <c r="M5" s="35"/>
      <c r="N5" s="35"/>
    </row>
    <row r="8" spans="1:18" s="15" customFormat="1" ht="15.75" thickBot="1" x14ac:dyDescent="0.3">
      <c r="A8" s="13"/>
      <c r="B8" s="14" t="s">
        <v>0</v>
      </c>
      <c r="C8" s="13"/>
      <c r="D8" s="14" t="s">
        <v>1</v>
      </c>
      <c r="E8" s="13"/>
      <c r="F8" s="14" t="s">
        <v>2</v>
      </c>
      <c r="G8" s="13"/>
      <c r="H8" s="14" t="s">
        <v>3</v>
      </c>
      <c r="I8" s="13"/>
      <c r="J8" s="14" t="s">
        <v>4</v>
      </c>
      <c r="K8" s="13"/>
      <c r="L8" s="14" t="s">
        <v>5</v>
      </c>
      <c r="M8" s="13"/>
      <c r="N8" s="14" t="s">
        <v>6</v>
      </c>
      <c r="O8" s="13"/>
      <c r="P8" s="14" t="s">
        <v>7</v>
      </c>
      <c r="Q8" s="13"/>
      <c r="R8" s="14" t="s">
        <v>8</v>
      </c>
    </row>
    <row r="9" spans="1:18" ht="15.75" thickTop="1" x14ac:dyDescent="0.25">
      <c r="A9" s="2"/>
      <c r="B9" s="3">
        <v>1</v>
      </c>
      <c r="C9" s="2"/>
      <c r="D9" s="2" t="s">
        <v>11</v>
      </c>
      <c r="E9" s="2"/>
      <c r="F9" s="4">
        <v>42826</v>
      </c>
      <c r="G9" s="2"/>
      <c r="H9" s="2"/>
      <c r="I9" s="2"/>
      <c r="J9" s="2"/>
      <c r="K9" s="2"/>
      <c r="L9" s="2" t="s">
        <v>23</v>
      </c>
      <c r="M9" s="2"/>
      <c r="N9" s="2" t="s">
        <v>28</v>
      </c>
      <c r="O9" s="2"/>
      <c r="P9" s="5"/>
      <c r="Q9" s="2"/>
      <c r="R9" s="5">
        <v>800</v>
      </c>
    </row>
    <row r="10" spans="1:18" ht="15.75" thickBot="1" x14ac:dyDescent="0.3">
      <c r="A10" s="2"/>
      <c r="B10" s="3"/>
      <c r="C10" s="2"/>
      <c r="D10" s="2"/>
      <c r="E10" s="2"/>
      <c r="F10" s="4"/>
      <c r="G10" s="2"/>
      <c r="H10" s="2"/>
      <c r="I10" s="2"/>
      <c r="J10" s="2"/>
      <c r="K10" s="2"/>
      <c r="L10" s="2" t="s">
        <v>23</v>
      </c>
      <c r="M10" s="2"/>
      <c r="N10" s="2" t="s">
        <v>29</v>
      </c>
      <c r="O10" s="2"/>
      <c r="P10" s="6">
        <v>800</v>
      </c>
      <c r="Q10" s="2"/>
      <c r="R10" s="6"/>
    </row>
    <row r="11" spans="1:18" x14ac:dyDescent="0.25">
      <c r="A11" s="2" t="s">
        <v>9</v>
      </c>
      <c r="B11" s="3"/>
      <c r="C11" s="2"/>
      <c r="D11" s="2"/>
      <c r="E11" s="2"/>
      <c r="F11" s="4"/>
      <c r="G11" s="2"/>
      <c r="H11" s="2"/>
      <c r="I11" s="2"/>
      <c r="J11" s="2"/>
      <c r="K11" s="2"/>
      <c r="L11" s="2"/>
      <c r="M11" s="2"/>
      <c r="N11" s="2"/>
      <c r="O11" s="2"/>
      <c r="P11" s="5">
        <f>ROUND(SUM(P9:P10),5)</f>
        <v>800</v>
      </c>
      <c r="Q11" s="2"/>
      <c r="R11" s="5">
        <f>ROUND(SUM(R9:R10),5)</f>
        <v>800</v>
      </c>
    </row>
    <row r="12" spans="1:18" x14ac:dyDescent="0.25">
      <c r="A12" s="2"/>
      <c r="B12" s="3">
        <v>2</v>
      </c>
      <c r="C12" s="2"/>
      <c r="D12" s="2" t="s">
        <v>11</v>
      </c>
      <c r="E12" s="2"/>
      <c r="F12" s="4">
        <v>42826</v>
      </c>
      <c r="G12" s="2"/>
      <c r="H12" s="2"/>
      <c r="I12" s="2"/>
      <c r="J12" s="2"/>
      <c r="K12" s="2"/>
      <c r="L12" s="2" t="s">
        <v>24</v>
      </c>
      <c r="M12" s="2"/>
      <c r="N12" s="2" t="s">
        <v>28</v>
      </c>
      <c r="O12" s="2"/>
      <c r="P12" s="5"/>
      <c r="Q12" s="2"/>
      <c r="R12" s="5">
        <v>1000</v>
      </c>
    </row>
    <row r="13" spans="1:18" ht="15.75" thickBot="1" x14ac:dyDescent="0.3">
      <c r="A13" s="2"/>
      <c r="B13" s="3"/>
      <c r="C13" s="2"/>
      <c r="D13" s="2"/>
      <c r="E13" s="2"/>
      <c r="F13" s="4"/>
      <c r="G13" s="2"/>
      <c r="H13" s="2"/>
      <c r="I13" s="2"/>
      <c r="J13" s="2"/>
      <c r="K13" s="2"/>
      <c r="L13" s="2" t="s">
        <v>24</v>
      </c>
      <c r="M13" s="2"/>
      <c r="N13" s="2" t="s">
        <v>30</v>
      </c>
      <c r="O13" s="2"/>
      <c r="P13" s="6">
        <v>1000</v>
      </c>
      <c r="Q13" s="2"/>
      <c r="R13" s="6"/>
    </row>
    <row r="14" spans="1:18" x14ac:dyDescent="0.25">
      <c r="A14" s="2" t="s">
        <v>9</v>
      </c>
      <c r="B14" s="3"/>
      <c r="C14" s="2"/>
      <c r="D14" s="2"/>
      <c r="E14" s="2"/>
      <c r="F14" s="4"/>
      <c r="G14" s="2"/>
      <c r="H14" s="2"/>
      <c r="I14" s="2"/>
      <c r="J14" s="2"/>
      <c r="K14" s="2"/>
      <c r="L14" s="2"/>
      <c r="M14" s="2"/>
      <c r="N14" s="2"/>
      <c r="O14" s="2"/>
      <c r="P14" s="5">
        <f>ROUND(SUM(P12:P13),5)</f>
        <v>1000</v>
      </c>
      <c r="Q14" s="2"/>
      <c r="R14" s="5">
        <f>ROUND(SUM(R12:R13),5)</f>
        <v>1000</v>
      </c>
    </row>
    <row r="15" spans="1:18" x14ac:dyDescent="0.25">
      <c r="A15" s="2"/>
      <c r="B15" s="3">
        <v>3</v>
      </c>
      <c r="C15" s="2"/>
      <c r="D15" s="2" t="s">
        <v>11</v>
      </c>
      <c r="E15" s="2"/>
      <c r="F15" s="4">
        <v>42826</v>
      </c>
      <c r="G15" s="2"/>
      <c r="H15" s="2"/>
      <c r="I15" s="2"/>
      <c r="J15" s="2"/>
      <c r="K15" s="2"/>
      <c r="L15" s="2" t="s">
        <v>25</v>
      </c>
      <c r="M15" s="2"/>
      <c r="N15" s="2" t="s">
        <v>28</v>
      </c>
      <c r="O15" s="2"/>
      <c r="P15" s="5"/>
      <c r="Q15" s="2"/>
      <c r="R15" s="5">
        <v>1000</v>
      </c>
    </row>
    <row r="16" spans="1:18" ht="15.75" thickBot="1" x14ac:dyDescent="0.3">
      <c r="A16" s="2"/>
      <c r="B16" s="3"/>
      <c r="C16" s="2"/>
      <c r="D16" s="2"/>
      <c r="E16" s="2"/>
      <c r="F16" s="4"/>
      <c r="G16" s="2"/>
      <c r="H16" s="2"/>
      <c r="I16" s="2"/>
      <c r="J16" s="2"/>
      <c r="K16" s="2"/>
      <c r="L16" s="2" t="s">
        <v>25</v>
      </c>
      <c r="M16" s="2"/>
      <c r="N16" s="2" t="s">
        <v>31</v>
      </c>
      <c r="O16" s="2"/>
      <c r="P16" s="6">
        <v>1000</v>
      </c>
      <c r="Q16" s="2"/>
      <c r="R16" s="6"/>
    </row>
    <row r="17" spans="1:18" x14ac:dyDescent="0.25">
      <c r="A17" s="2" t="s">
        <v>9</v>
      </c>
      <c r="B17" s="3"/>
      <c r="C17" s="2"/>
      <c r="D17" s="2"/>
      <c r="E17" s="2"/>
      <c r="F17" s="4"/>
      <c r="G17" s="2"/>
      <c r="H17" s="2"/>
      <c r="I17" s="2"/>
      <c r="J17" s="2"/>
      <c r="K17" s="2"/>
      <c r="L17" s="2"/>
      <c r="M17" s="2"/>
      <c r="N17" s="2"/>
      <c r="O17" s="2"/>
      <c r="P17" s="5">
        <f>ROUND(SUM(P15:P16),5)</f>
        <v>1000</v>
      </c>
      <c r="Q17" s="2"/>
      <c r="R17" s="5">
        <f>ROUND(SUM(R15:R16),5)</f>
        <v>1000</v>
      </c>
    </row>
    <row r="18" spans="1:18" x14ac:dyDescent="0.25">
      <c r="A18" s="2"/>
      <c r="B18" s="3">
        <v>4</v>
      </c>
      <c r="C18" s="2"/>
      <c r="D18" s="2" t="s">
        <v>11</v>
      </c>
      <c r="E18" s="2"/>
      <c r="F18" s="4">
        <v>42826</v>
      </c>
      <c r="G18" s="2"/>
      <c r="H18" s="2"/>
      <c r="I18" s="2"/>
      <c r="J18" s="2"/>
      <c r="K18" s="2"/>
      <c r="L18" s="2" t="s">
        <v>26</v>
      </c>
      <c r="M18" s="2"/>
      <c r="N18" s="2" t="s">
        <v>28</v>
      </c>
      <c r="O18" s="2"/>
      <c r="P18" s="5"/>
      <c r="Q18" s="2"/>
      <c r="R18" s="5">
        <v>900</v>
      </c>
    </row>
    <row r="19" spans="1:18" ht="15.75" thickBot="1" x14ac:dyDescent="0.3">
      <c r="A19" s="2"/>
      <c r="B19" s="3"/>
      <c r="C19" s="2"/>
      <c r="D19" s="2"/>
      <c r="E19" s="2"/>
      <c r="F19" s="4"/>
      <c r="G19" s="2"/>
      <c r="H19" s="2"/>
      <c r="I19" s="2"/>
      <c r="J19" s="2"/>
      <c r="K19" s="2"/>
      <c r="L19" s="2" t="s">
        <v>26</v>
      </c>
      <c r="M19" s="2"/>
      <c r="N19" s="2" t="s">
        <v>32</v>
      </c>
      <c r="O19" s="2"/>
      <c r="P19" s="6">
        <v>900</v>
      </c>
      <c r="Q19" s="2"/>
      <c r="R19" s="6"/>
    </row>
    <row r="20" spans="1:18" x14ac:dyDescent="0.25">
      <c r="A20" s="2" t="s">
        <v>9</v>
      </c>
      <c r="B20" s="3"/>
      <c r="C20" s="2"/>
      <c r="D20" s="2"/>
      <c r="E20" s="2"/>
      <c r="F20" s="4"/>
      <c r="G20" s="2"/>
      <c r="H20" s="2"/>
      <c r="I20" s="2"/>
      <c r="J20" s="2"/>
      <c r="K20" s="2"/>
      <c r="L20" s="2"/>
      <c r="M20" s="2"/>
      <c r="N20" s="2"/>
      <c r="O20" s="2"/>
      <c r="P20" s="5">
        <f>ROUND(SUM(P18:P19),5)</f>
        <v>900</v>
      </c>
      <c r="Q20" s="2"/>
      <c r="R20" s="5">
        <f>ROUND(SUM(R18:R19),5)</f>
        <v>900</v>
      </c>
    </row>
    <row r="21" spans="1:18" x14ac:dyDescent="0.25">
      <c r="A21" s="2"/>
      <c r="B21" s="3">
        <v>5</v>
      </c>
      <c r="C21" s="2"/>
      <c r="D21" s="2" t="s">
        <v>12</v>
      </c>
      <c r="E21" s="2"/>
      <c r="F21" s="4">
        <v>42826</v>
      </c>
      <c r="G21" s="2"/>
      <c r="H21" s="2"/>
      <c r="I21" s="2"/>
      <c r="J21" s="2" t="s">
        <v>14</v>
      </c>
      <c r="K21" s="2"/>
      <c r="L21" s="2" t="s">
        <v>27</v>
      </c>
      <c r="M21" s="2"/>
      <c r="N21" s="2" t="s">
        <v>33</v>
      </c>
      <c r="O21" s="2"/>
      <c r="P21" s="5">
        <v>600</v>
      </c>
      <c r="Q21" s="2"/>
      <c r="R21" s="5"/>
    </row>
    <row r="22" spans="1:18" ht="15.75" thickBot="1" x14ac:dyDescent="0.3">
      <c r="A22" s="2"/>
      <c r="B22" s="3"/>
      <c r="C22" s="2"/>
      <c r="D22" s="2"/>
      <c r="E22" s="2"/>
      <c r="F22" s="4"/>
      <c r="G22" s="2"/>
      <c r="H22" s="2"/>
      <c r="I22" s="2"/>
      <c r="J22" s="2" t="s">
        <v>14</v>
      </c>
      <c r="K22" s="2"/>
      <c r="L22" s="2" t="s">
        <v>27</v>
      </c>
      <c r="M22" s="2"/>
      <c r="N22" s="2" t="s">
        <v>34</v>
      </c>
      <c r="O22" s="2"/>
      <c r="P22" s="6"/>
      <c r="Q22" s="2"/>
      <c r="R22" s="6">
        <v>600</v>
      </c>
    </row>
    <row r="23" spans="1:18" x14ac:dyDescent="0.25">
      <c r="A23" s="2" t="s">
        <v>9</v>
      </c>
      <c r="B23" s="3"/>
      <c r="C23" s="2"/>
      <c r="D23" s="2"/>
      <c r="E23" s="2"/>
      <c r="F23" s="4"/>
      <c r="G23" s="2"/>
      <c r="H23" s="2"/>
      <c r="I23" s="2"/>
      <c r="J23" s="2"/>
      <c r="K23" s="2"/>
      <c r="L23" s="2"/>
      <c r="M23" s="2"/>
      <c r="N23" s="2"/>
      <c r="O23" s="2"/>
      <c r="P23" s="5">
        <f>ROUND(SUM(P21:P22),5)</f>
        <v>600</v>
      </c>
      <c r="Q23" s="2"/>
      <c r="R23" s="5">
        <f>ROUND(SUM(R21:R22),5)</f>
        <v>600</v>
      </c>
    </row>
    <row r="24" spans="1:18" x14ac:dyDescent="0.25">
      <c r="A24" s="2"/>
      <c r="B24" s="3">
        <v>6</v>
      </c>
      <c r="C24" s="2"/>
      <c r="D24" s="2" t="s">
        <v>12</v>
      </c>
      <c r="E24" s="2"/>
      <c r="F24" s="4">
        <v>42826</v>
      </c>
      <c r="G24" s="2"/>
      <c r="H24" s="2"/>
      <c r="I24" s="2"/>
      <c r="J24" s="2" t="s">
        <v>15</v>
      </c>
      <c r="K24" s="2"/>
      <c r="L24" s="2" t="s">
        <v>27</v>
      </c>
      <c r="M24" s="2"/>
      <c r="N24" s="2" t="s">
        <v>33</v>
      </c>
      <c r="O24" s="2"/>
      <c r="P24" s="5">
        <v>940</v>
      </c>
      <c r="Q24" s="2"/>
      <c r="R24" s="5"/>
    </row>
    <row r="25" spans="1:18" ht="15.75" thickBot="1" x14ac:dyDescent="0.3">
      <c r="A25" s="2"/>
      <c r="B25" s="3"/>
      <c r="C25" s="2"/>
      <c r="D25" s="2"/>
      <c r="E25" s="2"/>
      <c r="F25" s="4"/>
      <c r="G25" s="2"/>
      <c r="H25" s="2"/>
      <c r="I25" s="2"/>
      <c r="J25" s="2" t="s">
        <v>15</v>
      </c>
      <c r="K25" s="2"/>
      <c r="L25" s="2" t="s">
        <v>27</v>
      </c>
      <c r="M25" s="2"/>
      <c r="N25" s="2" t="s">
        <v>34</v>
      </c>
      <c r="O25" s="2"/>
      <c r="P25" s="6"/>
      <c r="Q25" s="2"/>
      <c r="R25" s="6">
        <v>940</v>
      </c>
    </row>
    <row r="26" spans="1:18" x14ac:dyDescent="0.25">
      <c r="A26" s="2" t="s">
        <v>9</v>
      </c>
      <c r="B26" s="3"/>
      <c r="C26" s="2"/>
      <c r="D26" s="2"/>
      <c r="E26" s="2"/>
      <c r="F26" s="4"/>
      <c r="G26" s="2"/>
      <c r="H26" s="2"/>
      <c r="I26" s="2"/>
      <c r="J26" s="2"/>
      <c r="K26" s="2"/>
      <c r="L26" s="2"/>
      <c r="M26" s="2"/>
      <c r="N26" s="2"/>
      <c r="O26" s="2"/>
      <c r="P26" s="5">
        <f>ROUND(SUM(P24:P25),5)</f>
        <v>940</v>
      </c>
      <c r="Q26" s="2"/>
      <c r="R26" s="5">
        <f>ROUND(SUM(R24:R25),5)</f>
        <v>940</v>
      </c>
    </row>
    <row r="27" spans="1:18" x14ac:dyDescent="0.25">
      <c r="A27" s="2"/>
      <c r="B27" s="3">
        <v>7</v>
      </c>
      <c r="C27" s="2"/>
      <c r="D27" s="2" t="s">
        <v>13</v>
      </c>
      <c r="E27" s="2"/>
      <c r="F27" s="4">
        <v>42826</v>
      </c>
      <c r="G27" s="2"/>
      <c r="H27" s="2"/>
      <c r="I27" s="2"/>
      <c r="J27" s="2" t="s">
        <v>16</v>
      </c>
      <c r="K27" s="2"/>
      <c r="L27" s="2" t="s">
        <v>27</v>
      </c>
      <c r="M27" s="2"/>
      <c r="N27" s="2" t="s">
        <v>35</v>
      </c>
      <c r="O27" s="2"/>
      <c r="P27" s="5"/>
      <c r="Q27" s="2"/>
      <c r="R27" s="5">
        <v>1500</v>
      </c>
    </row>
    <row r="28" spans="1:18" ht="15.75" thickBot="1" x14ac:dyDescent="0.3">
      <c r="A28" s="2"/>
      <c r="B28" s="3"/>
      <c r="C28" s="2"/>
      <c r="D28" s="2"/>
      <c r="E28" s="2"/>
      <c r="F28" s="4"/>
      <c r="G28" s="2"/>
      <c r="H28" s="2"/>
      <c r="I28" s="2"/>
      <c r="J28" s="2" t="s">
        <v>16</v>
      </c>
      <c r="K28" s="2"/>
      <c r="L28" s="2" t="s">
        <v>27</v>
      </c>
      <c r="M28" s="2"/>
      <c r="N28" s="2" t="s">
        <v>36</v>
      </c>
      <c r="O28" s="2"/>
      <c r="P28" s="6">
        <v>1500</v>
      </c>
      <c r="Q28" s="2"/>
      <c r="R28" s="6"/>
    </row>
    <row r="29" spans="1:18" x14ac:dyDescent="0.25">
      <c r="A29" s="2" t="s">
        <v>9</v>
      </c>
      <c r="B29" s="3"/>
      <c r="C29" s="2"/>
      <c r="D29" s="2"/>
      <c r="E29" s="2"/>
      <c r="F29" s="4"/>
      <c r="G29" s="2"/>
      <c r="H29" s="2"/>
      <c r="I29" s="2"/>
      <c r="J29" s="2"/>
      <c r="K29" s="2"/>
      <c r="L29" s="2"/>
      <c r="M29" s="2"/>
      <c r="N29" s="2"/>
      <c r="O29" s="2"/>
      <c r="P29" s="5">
        <f>ROUND(SUM(P27:P28),5)</f>
        <v>1500</v>
      </c>
      <c r="Q29" s="2"/>
      <c r="R29" s="5">
        <f>ROUND(SUM(R27:R28),5)</f>
        <v>1500</v>
      </c>
    </row>
    <row r="30" spans="1:18" x14ac:dyDescent="0.25">
      <c r="A30" s="2"/>
      <c r="B30" s="3">
        <v>8</v>
      </c>
      <c r="C30" s="2"/>
      <c r="D30" s="2" t="s">
        <v>13</v>
      </c>
      <c r="E30" s="2"/>
      <c r="F30" s="4">
        <v>42826</v>
      </c>
      <c r="G30" s="2"/>
      <c r="H30" s="2"/>
      <c r="I30" s="2"/>
      <c r="J30" s="2" t="s">
        <v>17</v>
      </c>
      <c r="K30" s="2"/>
      <c r="L30" s="2" t="s">
        <v>27</v>
      </c>
      <c r="M30" s="2"/>
      <c r="N30" s="2" t="s">
        <v>35</v>
      </c>
      <c r="O30" s="2"/>
      <c r="P30" s="5"/>
      <c r="Q30" s="2"/>
      <c r="R30" s="5">
        <v>2000</v>
      </c>
    </row>
    <row r="31" spans="1:18" ht="15.75" thickBot="1" x14ac:dyDescent="0.3">
      <c r="A31" s="2"/>
      <c r="B31" s="3"/>
      <c r="C31" s="2"/>
      <c r="D31" s="2"/>
      <c r="E31" s="2"/>
      <c r="F31" s="4"/>
      <c r="G31" s="2"/>
      <c r="H31" s="2"/>
      <c r="I31" s="2"/>
      <c r="J31" s="2" t="s">
        <v>17</v>
      </c>
      <c r="K31" s="2"/>
      <c r="L31" s="2" t="s">
        <v>27</v>
      </c>
      <c r="M31" s="2"/>
      <c r="N31" s="2" t="s">
        <v>36</v>
      </c>
      <c r="O31" s="2"/>
      <c r="P31" s="6">
        <v>2000</v>
      </c>
      <c r="Q31" s="2"/>
      <c r="R31" s="6"/>
    </row>
    <row r="32" spans="1:18" x14ac:dyDescent="0.25">
      <c r="A32" s="2" t="s">
        <v>9</v>
      </c>
      <c r="B32" s="3"/>
      <c r="C32" s="2"/>
      <c r="D32" s="2"/>
      <c r="E32" s="2"/>
      <c r="F32" s="4"/>
      <c r="G32" s="2"/>
      <c r="H32" s="2"/>
      <c r="I32" s="2"/>
      <c r="J32" s="2"/>
      <c r="K32" s="2"/>
      <c r="L32" s="2"/>
      <c r="M32" s="2"/>
      <c r="N32" s="2"/>
      <c r="O32" s="2"/>
      <c r="P32" s="5">
        <f>ROUND(SUM(P30:P31),5)</f>
        <v>2000</v>
      </c>
      <c r="Q32" s="2"/>
      <c r="R32" s="5">
        <f>ROUND(SUM(R30:R31),5)</f>
        <v>2000</v>
      </c>
    </row>
    <row r="33" spans="1:18" x14ac:dyDescent="0.25">
      <c r="A33" s="2"/>
      <c r="B33" s="3">
        <v>9</v>
      </c>
      <c r="C33" s="2"/>
      <c r="D33" s="2" t="s">
        <v>13</v>
      </c>
      <c r="E33" s="2"/>
      <c r="F33" s="4">
        <v>42826</v>
      </c>
      <c r="G33" s="2"/>
      <c r="H33" s="2"/>
      <c r="I33" s="2"/>
      <c r="J33" s="2" t="s">
        <v>18</v>
      </c>
      <c r="K33" s="2"/>
      <c r="L33" s="2" t="s">
        <v>27</v>
      </c>
      <c r="M33" s="2"/>
      <c r="N33" s="2" t="s">
        <v>35</v>
      </c>
      <c r="O33" s="2"/>
      <c r="P33" s="5"/>
      <c r="Q33" s="2"/>
      <c r="R33" s="5">
        <v>400</v>
      </c>
    </row>
    <row r="34" spans="1:18" ht="15.75" thickBot="1" x14ac:dyDescent="0.3">
      <c r="A34" s="2"/>
      <c r="B34" s="3"/>
      <c r="C34" s="2"/>
      <c r="D34" s="2"/>
      <c r="E34" s="2"/>
      <c r="F34" s="4"/>
      <c r="G34" s="2"/>
      <c r="H34" s="2"/>
      <c r="I34" s="2"/>
      <c r="J34" s="2" t="s">
        <v>18</v>
      </c>
      <c r="K34" s="2"/>
      <c r="L34" s="2" t="s">
        <v>27</v>
      </c>
      <c r="M34" s="2"/>
      <c r="N34" s="2" t="s">
        <v>36</v>
      </c>
      <c r="O34" s="2"/>
      <c r="P34" s="6">
        <v>400</v>
      </c>
      <c r="Q34" s="2"/>
      <c r="R34" s="6"/>
    </row>
    <row r="35" spans="1:18" x14ac:dyDescent="0.25">
      <c r="A35" s="2" t="s">
        <v>9</v>
      </c>
      <c r="B35" s="3"/>
      <c r="C35" s="2"/>
      <c r="D35" s="2"/>
      <c r="E35" s="2"/>
      <c r="F35" s="4"/>
      <c r="G35" s="2"/>
      <c r="H35" s="2"/>
      <c r="I35" s="2"/>
      <c r="J35" s="2"/>
      <c r="K35" s="2"/>
      <c r="L35" s="2"/>
      <c r="M35" s="2"/>
      <c r="N35" s="2"/>
      <c r="O35" s="2"/>
      <c r="P35" s="5">
        <f>ROUND(SUM(P33:P34),5)</f>
        <v>400</v>
      </c>
      <c r="Q35" s="2"/>
      <c r="R35" s="5">
        <f>ROUND(SUM(R33:R34),5)</f>
        <v>400</v>
      </c>
    </row>
    <row r="36" spans="1:18" x14ac:dyDescent="0.25">
      <c r="A36" s="2"/>
      <c r="B36" s="3">
        <v>10</v>
      </c>
      <c r="C36" s="2"/>
      <c r="D36" s="2" t="s">
        <v>13</v>
      </c>
      <c r="E36" s="2"/>
      <c r="F36" s="4">
        <v>42826</v>
      </c>
      <c r="G36" s="2"/>
      <c r="H36" s="2"/>
      <c r="I36" s="2"/>
      <c r="J36" s="2" t="s">
        <v>19</v>
      </c>
      <c r="K36" s="2"/>
      <c r="L36" s="2" t="s">
        <v>27</v>
      </c>
      <c r="M36" s="2"/>
      <c r="N36" s="2" t="s">
        <v>35</v>
      </c>
      <c r="O36" s="2"/>
      <c r="P36" s="5"/>
      <c r="Q36" s="2"/>
      <c r="R36" s="5">
        <v>2600</v>
      </c>
    </row>
    <row r="37" spans="1:18" ht="15.75" thickBot="1" x14ac:dyDescent="0.3">
      <c r="A37" s="2"/>
      <c r="B37" s="3"/>
      <c r="C37" s="2"/>
      <c r="D37" s="2"/>
      <c r="E37" s="2"/>
      <c r="F37" s="4"/>
      <c r="G37" s="2"/>
      <c r="H37" s="2"/>
      <c r="I37" s="2"/>
      <c r="J37" s="2" t="s">
        <v>19</v>
      </c>
      <c r="K37" s="2"/>
      <c r="L37" s="2" t="s">
        <v>27</v>
      </c>
      <c r="M37" s="2"/>
      <c r="N37" s="2" t="s">
        <v>36</v>
      </c>
      <c r="O37" s="2"/>
      <c r="P37" s="6">
        <v>2600</v>
      </c>
      <c r="Q37" s="2"/>
      <c r="R37" s="6"/>
    </row>
    <row r="38" spans="1:18" x14ac:dyDescent="0.25">
      <c r="A38" s="2" t="s">
        <v>9</v>
      </c>
      <c r="B38" s="3"/>
      <c r="C38" s="2"/>
      <c r="D38" s="2"/>
      <c r="E38" s="2"/>
      <c r="F38" s="4"/>
      <c r="G38" s="2"/>
      <c r="H38" s="2"/>
      <c r="I38" s="2"/>
      <c r="J38" s="2"/>
      <c r="K38" s="2"/>
      <c r="L38" s="2"/>
      <c r="M38" s="2"/>
      <c r="N38" s="2"/>
      <c r="O38" s="2"/>
      <c r="P38" s="5">
        <f>ROUND(SUM(P36:P37),5)</f>
        <v>2600</v>
      </c>
      <c r="Q38" s="2"/>
      <c r="R38" s="5">
        <f>ROUND(SUM(R36:R37),5)</f>
        <v>2600</v>
      </c>
    </row>
    <row r="39" spans="1:18" x14ac:dyDescent="0.25">
      <c r="A39" s="2"/>
      <c r="B39" s="3">
        <v>11</v>
      </c>
      <c r="C39" s="2"/>
      <c r="D39" s="2" t="s">
        <v>13</v>
      </c>
      <c r="E39" s="2"/>
      <c r="F39" s="4">
        <v>42826</v>
      </c>
      <c r="G39" s="2"/>
      <c r="H39" s="2"/>
      <c r="I39" s="2"/>
      <c r="J39" s="2" t="s">
        <v>20</v>
      </c>
      <c r="K39" s="2"/>
      <c r="L39" s="2" t="s">
        <v>27</v>
      </c>
      <c r="M39" s="2"/>
      <c r="N39" s="2" t="s">
        <v>35</v>
      </c>
      <c r="O39" s="2"/>
      <c r="P39" s="5"/>
      <c r="Q39" s="2"/>
      <c r="R39" s="5">
        <v>2400</v>
      </c>
    </row>
    <row r="40" spans="1:18" ht="15.75" thickBot="1" x14ac:dyDescent="0.3">
      <c r="A40" s="2"/>
      <c r="B40" s="3"/>
      <c r="C40" s="2"/>
      <c r="D40" s="2"/>
      <c r="E40" s="2"/>
      <c r="F40" s="4"/>
      <c r="G40" s="2"/>
      <c r="H40" s="2"/>
      <c r="I40" s="2"/>
      <c r="J40" s="2" t="s">
        <v>20</v>
      </c>
      <c r="K40" s="2"/>
      <c r="L40" s="2" t="s">
        <v>27</v>
      </c>
      <c r="M40" s="2"/>
      <c r="N40" s="2" t="s">
        <v>36</v>
      </c>
      <c r="O40" s="2"/>
      <c r="P40" s="6">
        <v>2400</v>
      </c>
      <c r="Q40" s="2"/>
      <c r="R40" s="6"/>
    </row>
    <row r="41" spans="1:18" x14ac:dyDescent="0.25">
      <c r="A41" s="2" t="s">
        <v>9</v>
      </c>
      <c r="B41" s="3"/>
      <c r="C41" s="2"/>
      <c r="D41" s="2"/>
      <c r="E41" s="2"/>
      <c r="F41" s="4"/>
      <c r="G41" s="2"/>
      <c r="H41" s="2"/>
      <c r="I41" s="2"/>
      <c r="J41" s="2"/>
      <c r="K41" s="2"/>
      <c r="L41" s="2"/>
      <c r="M41" s="2"/>
      <c r="N41" s="2"/>
      <c r="O41" s="2"/>
      <c r="P41" s="5">
        <f>ROUND(SUM(P39:P40),5)</f>
        <v>2400</v>
      </c>
      <c r="Q41" s="2"/>
      <c r="R41" s="5">
        <f>ROUND(SUM(R39:R40),5)</f>
        <v>2400</v>
      </c>
    </row>
    <row r="42" spans="1:18" x14ac:dyDescent="0.25">
      <c r="A42" s="2"/>
      <c r="B42" s="3">
        <v>12</v>
      </c>
      <c r="C42" s="2"/>
      <c r="D42" s="2" t="s">
        <v>13</v>
      </c>
      <c r="E42" s="2"/>
      <c r="F42" s="4">
        <v>42826</v>
      </c>
      <c r="G42" s="2"/>
      <c r="H42" s="2"/>
      <c r="I42" s="2"/>
      <c r="J42" s="2" t="s">
        <v>21</v>
      </c>
      <c r="K42" s="2"/>
      <c r="L42" s="2" t="s">
        <v>27</v>
      </c>
      <c r="M42" s="2"/>
      <c r="N42" s="2" t="s">
        <v>35</v>
      </c>
      <c r="O42" s="2"/>
      <c r="P42" s="5"/>
      <c r="Q42" s="2"/>
      <c r="R42" s="5">
        <v>450</v>
      </c>
    </row>
    <row r="43" spans="1:18" ht="15.75" thickBot="1" x14ac:dyDescent="0.3">
      <c r="A43" s="2"/>
      <c r="B43" s="3"/>
      <c r="C43" s="2"/>
      <c r="D43" s="2"/>
      <c r="E43" s="2"/>
      <c r="F43" s="4"/>
      <c r="G43" s="2"/>
      <c r="H43" s="2"/>
      <c r="I43" s="2"/>
      <c r="J43" s="2" t="s">
        <v>21</v>
      </c>
      <c r="K43" s="2"/>
      <c r="L43" s="2" t="s">
        <v>27</v>
      </c>
      <c r="M43" s="2"/>
      <c r="N43" s="2" t="s">
        <v>36</v>
      </c>
      <c r="O43" s="2"/>
      <c r="P43" s="6">
        <v>450</v>
      </c>
      <c r="Q43" s="2"/>
      <c r="R43" s="6"/>
    </row>
    <row r="44" spans="1:18" x14ac:dyDescent="0.25">
      <c r="A44" s="2" t="s">
        <v>9</v>
      </c>
      <c r="B44" s="3"/>
      <c r="C44" s="2"/>
      <c r="D44" s="2"/>
      <c r="E44" s="2"/>
      <c r="F44" s="4"/>
      <c r="G44" s="2"/>
      <c r="H44" s="2"/>
      <c r="I44" s="2"/>
      <c r="J44" s="2"/>
      <c r="K44" s="2"/>
      <c r="L44" s="2"/>
      <c r="M44" s="2"/>
      <c r="N44" s="2"/>
      <c r="O44" s="2"/>
      <c r="P44" s="5">
        <f>ROUND(SUM(P42:P43),5)</f>
        <v>450</v>
      </c>
      <c r="Q44" s="2"/>
      <c r="R44" s="5">
        <f>ROUND(SUM(R42:R43),5)</f>
        <v>450</v>
      </c>
    </row>
    <row r="45" spans="1:18" x14ac:dyDescent="0.25">
      <c r="A45" s="2"/>
      <c r="B45" s="3">
        <v>13</v>
      </c>
      <c r="C45" s="2"/>
      <c r="D45" s="2" t="s">
        <v>13</v>
      </c>
      <c r="E45" s="2"/>
      <c r="F45" s="4">
        <v>42826</v>
      </c>
      <c r="G45" s="2"/>
      <c r="H45" s="2"/>
      <c r="I45" s="2"/>
      <c r="J45" s="2" t="s">
        <v>22</v>
      </c>
      <c r="K45" s="2"/>
      <c r="L45" s="2" t="s">
        <v>27</v>
      </c>
      <c r="M45" s="2"/>
      <c r="N45" s="2" t="s">
        <v>35</v>
      </c>
      <c r="O45" s="2"/>
      <c r="P45" s="5"/>
      <c r="Q45" s="2"/>
      <c r="R45" s="5">
        <v>400</v>
      </c>
    </row>
    <row r="46" spans="1:18" ht="15.75" thickBot="1" x14ac:dyDescent="0.3">
      <c r="A46" s="2"/>
      <c r="B46" s="3"/>
      <c r="C46" s="2"/>
      <c r="D46" s="2"/>
      <c r="E46" s="2"/>
      <c r="F46" s="4"/>
      <c r="G46" s="2"/>
      <c r="H46" s="2"/>
      <c r="I46" s="2"/>
      <c r="J46" s="2" t="s">
        <v>22</v>
      </c>
      <c r="K46" s="2"/>
      <c r="L46" s="2" t="s">
        <v>27</v>
      </c>
      <c r="M46" s="2"/>
      <c r="N46" s="2" t="s">
        <v>36</v>
      </c>
      <c r="O46" s="2"/>
      <c r="P46" s="7">
        <v>400</v>
      </c>
      <c r="Q46" s="2"/>
      <c r="R46" s="7"/>
    </row>
    <row r="47" spans="1:18" ht="15.75" thickBot="1" x14ac:dyDescent="0.3">
      <c r="A47" s="2" t="s">
        <v>9</v>
      </c>
      <c r="B47" s="3"/>
      <c r="C47" s="2"/>
      <c r="D47" s="2"/>
      <c r="E47" s="2"/>
      <c r="F47" s="4"/>
      <c r="G47" s="2"/>
      <c r="H47" s="2"/>
      <c r="I47" s="2"/>
      <c r="J47" s="2"/>
      <c r="K47" s="2"/>
      <c r="L47" s="2"/>
      <c r="M47" s="2"/>
      <c r="N47" s="2"/>
      <c r="O47" s="2"/>
      <c r="P47" s="8">
        <f>ROUND(SUM(P45:P46),5)</f>
        <v>400</v>
      </c>
      <c r="Q47" s="2"/>
      <c r="R47" s="8">
        <f>ROUND(SUM(R45:R46),5)</f>
        <v>400</v>
      </c>
    </row>
    <row r="48" spans="1:18" s="12" customFormat="1" ht="12" thickBot="1" x14ac:dyDescent="0.25">
      <c r="A48" s="1" t="s">
        <v>10</v>
      </c>
      <c r="B48" s="9"/>
      <c r="C48" s="1"/>
      <c r="D48" s="1"/>
      <c r="E48" s="1"/>
      <c r="F48" s="10"/>
      <c r="G48" s="1"/>
      <c r="H48" s="1"/>
      <c r="I48" s="1"/>
      <c r="J48" s="1"/>
      <c r="K48" s="1"/>
      <c r="L48" s="1"/>
      <c r="M48" s="1"/>
      <c r="N48" s="1"/>
      <c r="O48" s="1"/>
      <c r="P48" s="11">
        <f>ROUND(P11+P14+P17+P20+P23+P26+P29+P32+P35+P38+P41+P44+P47,5)</f>
        <v>14990</v>
      </c>
      <c r="Q48" s="1"/>
      <c r="R48" s="11">
        <f>ROUND(R11+R14+R17+R20+R23+R26+R29+R32+R35+R38+R41+R44+R47,5)</f>
        <v>14990</v>
      </c>
    </row>
    <row r="49" ht="15.75" thickTop="1" x14ac:dyDescent="0.25"/>
  </sheetData>
  <mergeCells count="1">
    <mergeCell ref="J2:N5"/>
  </mergeCells>
  <pageMargins left="0.7" right="0.7" top="0.75" bottom="0.75" header="0.1" footer="0.3"/>
  <pageSetup orientation="portrait" horizontalDpi="1200" verticalDpi="1200" r:id="rId1"/>
  <headerFooter>
    <oddHeader>&amp;L&amp;"Arial,Bold"&amp;8 1:45 PM
&amp;"Arial,Bold"&amp;8 10/29/16
&amp;"Arial,Bold"&amp;8 &amp;C&amp;"Arial,Bold"&amp;12 CH7 [Your Name] Kristin Raina Interior Designs
&amp;"Arial,Bold"&amp;14 Journal
&amp;"Arial,Bold"&amp;10 April 1, 2017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3:E19"/>
  <sheetViews>
    <sheetView workbookViewId="0">
      <pane xSplit="2" ySplit="8" topLeftCell="C9" activePane="bottomRight" state="frozenSplit"/>
      <selection pane="topRight" activeCell="C1" sqref="C1"/>
      <selection pane="bottomLeft" activeCell="A3" sqref="A3"/>
      <selection pane="bottomRight" activeCell="F10" sqref="F10"/>
    </sheetView>
  </sheetViews>
  <sheetFormatPr defaultRowHeight="15" x14ac:dyDescent="0.25"/>
  <cols>
    <col min="1" max="1" width="3" style="17" customWidth="1"/>
    <col min="2" max="2" width="26.75" style="17" customWidth="1"/>
    <col min="3" max="3" width="7.875" style="16" bestFit="1" customWidth="1"/>
    <col min="4" max="4" width="2.25" style="16" customWidth="1"/>
    <col min="5" max="5" width="7.875" style="16" bestFit="1" customWidth="1"/>
  </cols>
  <sheetData>
    <row r="3" spans="1:5" x14ac:dyDescent="0.25">
      <c r="B3" s="36" t="s">
        <v>66</v>
      </c>
      <c r="C3" s="36"/>
      <c r="D3" s="36"/>
      <c r="E3" s="36"/>
    </row>
    <row r="4" spans="1:5" x14ac:dyDescent="0.25">
      <c r="B4" s="36"/>
      <c r="C4" s="36"/>
      <c r="D4" s="36"/>
      <c r="E4" s="36"/>
    </row>
    <row r="5" spans="1:5" x14ac:dyDescent="0.25">
      <c r="B5" s="36"/>
      <c r="C5" s="36"/>
      <c r="D5" s="36"/>
      <c r="E5" s="36"/>
    </row>
    <row r="7" spans="1:5" ht="15.75" thickBot="1" x14ac:dyDescent="0.3">
      <c r="A7" s="1"/>
      <c r="B7" s="1"/>
      <c r="C7" s="22" t="s">
        <v>37</v>
      </c>
      <c r="D7" s="21"/>
      <c r="E7" s="20"/>
    </row>
    <row r="8" spans="1:5" s="15" customFormat="1" ht="16.5" thickTop="1" thickBot="1" x14ac:dyDescent="0.3">
      <c r="A8" s="19"/>
      <c r="B8" s="19"/>
      <c r="C8" s="18" t="s">
        <v>7</v>
      </c>
      <c r="D8" s="13"/>
      <c r="E8" s="18" t="s">
        <v>8</v>
      </c>
    </row>
    <row r="9" spans="1:5" ht="15.75" thickTop="1" x14ac:dyDescent="0.25">
      <c r="A9" s="1"/>
      <c r="B9" s="1" t="s">
        <v>33</v>
      </c>
      <c r="C9" s="5">
        <v>1540</v>
      </c>
      <c r="D9" s="2"/>
      <c r="E9" s="5"/>
    </row>
    <row r="10" spans="1:5" x14ac:dyDescent="0.25">
      <c r="A10" s="1"/>
      <c r="B10" s="1" t="s">
        <v>29</v>
      </c>
      <c r="C10" s="5">
        <v>800</v>
      </c>
      <c r="D10" s="2"/>
      <c r="E10" s="5"/>
    </row>
    <row r="11" spans="1:5" x14ac:dyDescent="0.25">
      <c r="A11" s="1"/>
      <c r="B11" s="1" t="s">
        <v>30</v>
      </c>
      <c r="C11" s="5">
        <v>1000</v>
      </c>
      <c r="D11" s="2"/>
      <c r="E11" s="5"/>
    </row>
    <row r="12" spans="1:5" x14ac:dyDescent="0.25">
      <c r="A12" s="1"/>
      <c r="B12" s="1" t="s">
        <v>31</v>
      </c>
      <c r="C12" s="5">
        <v>1000</v>
      </c>
      <c r="D12" s="2"/>
      <c r="E12" s="5"/>
    </row>
    <row r="13" spans="1:5" x14ac:dyDescent="0.25">
      <c r="A13" s="1"/>
      <c r="B13" s="1" t="s">
        <v>32</v>
      </c>
      <c r="C13" s="5">
        <v>900</v>
      </c>
      <c r="D13" s="2"/>
      <c r="E13" s="5"/>
    </row>
    <row r="14" spans="1:5" x14ac:dyDescent="0.25">
      <c r="A14" s="1"/>
      <c r="B14" s="1" t="s">
        <v>35</v>
      </c>
      <c r="C14" s="5"/>
      <c r="D14" s="2"/>
      <c r="E14" s="5">
        <v>9750</v>
      </c>
    </row>
    <row r="15" spans="1:5" x14ac:dyDescent="0.25">
      <c r="A15" s="1"/>
      <c r="B15" s="1" t="s">
        <v>28</v>
      </c>
      <c r="C15" s="5"/>
      <c r="D15" s="2"/>
      <c r="E15" s="5">
        <v>3700</v>
      </c>
    </row>
    <row r="16" spans="1:5" x14ac:dyDescent="0.25">
      <c r="A16" s="1"/>
      <c r="B16" s="1" t="s">
        <v>34</v>
      </c>
      <c r="C16" s="5"/>
      <c r="D16" s="2"/>
      <c r="E16" s="5">
        <v>1540</v>
      </c>
    </row>
    <row r="17" spans="1:5" ht="15.75" thickBot="1" x14ac:dyDescent="0.3">
      <c r="A17" s="1"/>
      <c r="B17" s="1" t="s">
        <v>36</v>
      </c>
      <c r="C17" s="7">
        <v>9750</v>
      </c>
      <c r="D17" s="2"/>
      <c r="E17" s="7"/>
    </row>
    <row r="18" spans="1:5" s="12" customFormat="1" ht="12" thickBot="1" x14ac:dyDescent="0.25">
      <c r="A18" s="1" t="s">
        <v>10</v>
      </c>
      <c r="B18" s="1"/>
      <c r="C18" s="11">
        <f>ROUND(SUM(C9:C17),5)</f>
        <v>14990</v>
      </c>
      <c r="D18" s="1"/>
      <c r="E18" s="11">
        <f>ROUND(SUM(E9:E17),5)</f>
        <v>14990</v>
      </c>
    </row>
    <row r="19" spans="1:5" ht="15.75" thickTop="1" x14ac:dyDescent="0.25"/>
  </sheetData>
  <mergeCells count="1">
    <mergeCell ref="B3:E5"/>
  </mergeCells>
  <pageMargins left="0.7" right="0.7" top="0.75" bottom="0.75" header="0.1" footer="0.3"/>
  <pageSetup orientation="portrait" horizontalDpi="1200" verticalDpi="1200" r:id="rId1"/>
  <headerFooter>
    <oddHeader>&amp;L&amp;"Arial,Bold"&amp;8 2:26 PM
&amp;"Arial,Bold"&amp;8 10/29/16
&amp;"Arial,Bold"&amp;8 Accrual Basis&amp;C&amp;"Arial,Bold"&amp;12 CH7 [Your Name] Kristin Raina Interior Designs
&amp;"Arial,Bold"&amp;14 Trial Balance
&amp;"Arial,Bold"&amp;10 As of April 1,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1</xdr:col>
                <xdr:colOff>685800</xdr:colOff>
                <xdr:row>7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1</xdr:col>
                <xdr:colOff>685800</xdr:colOff>
                <xdr:row>7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F19"/>
  <sheetViews>
    <sheetView workbookViewId="0">
      <pane xSplit="5" ySplit="8" topLeftCell="F9" activePane="bottomRight" state="frozenSplit"/>
      <selection pane="topRight" activeCell="F1" sqref="F1"/>
      <selection pane="bottomLeft" activeCell="A2" sqref="A2"/>
      <selection pane="bottomRight" activeCell="H4" sqref="H4"/>
    </sheetView>
  </sheetViews>
  <sheetFormatPr defaultRowHeight="15" x14ac:dyDescent="0.25"/>
  <cols>
    <col min="1" max="4" width="3" style="17" customWidth="1"/>
    <col min="5" max="5" width="26.75" style="17" customWidth="1"/>
    <col min="6" max="6" width="13.25" style="16" bestFit="1" customWidth="1"/>
  </cols>
  <sheetData>
    <row r="3" spans="1:6" x14ac:dyDescent="0.25">
      <c r="B3" s="36" t="s">
        <v>67</v>
      </c>
      <c r="C3" s="36"/>
      <c r="D3" s="36"/>
      <c r="E3" s="36"/>
      <c r="F3" s="36"/>
    </row>
    <row r="4" spans="1:6" ht="15" customHeight="1" x14ac:dyDescent="0.25">
      <c r="B4" s="36"/>
      <c r="C4" s="36"/>
      <c r="D4" s="36"/>
      <c r="E4" s="36"/>
      <c r="F4" s="36"/>
    </row>
    <row r="5" spans="1:6" ht="15" customHeight="1" x14ac:dyDescent="0.25">
      <c r="B5" s="36"/>
      <c r="C5" s="36"/>
      <c r="D5" s="36"/>
      <c r="E5" s="36"/>
      <c r="F5" s="36"/>
    </row>
    <row r="6" spans="1:6" ht="15" customHeight="1" x14ac:dyDescent="0.25">
      <c r="B6" s="36"/>
      <c r="C6" s="36"/>
      <c r="D6" s="36"/>
      <c r="E6" s="36"/>
      <c r="F6" s="36"/>
    </row>
    <row r="8" spans="1:6" s="15" customFormat="1" ht="15.75" thickBot="1" x14ac:dyDescent="0.3">
      <c r="A8" s="19"/>
      <c r="B8" s="19"/>
      <c r="C8" s="19"/>
      <c r="D8" s="19"/>
      <c r="E8" s="19"/>
      <c r="F8" s="14" t="s">
        <v>46</v>
      </c>
    </row>
    <row r="9" spans="1:6" ht="15.75" thickTop="1" x14ac:dyDescent="0.25">
      <c r="A9" s="1"/>
      <c r="B9" s="1" t="s">
        <v>45</v>
      </c>
      <c r="C9" s="1"/>
      <c r="D9" s="1"/>
      <c r="E9" s="1"/>
      <c r="F9" s="5"/>
    </row>
    <row r="10" spans="1:6" x14ac:dyDescent="0.25">
      <c r="A10" s="1"/>
      <c r="B10" s="1"/>
      <c r="C10" s="1"/>
      <c r="D10" s="1" t="s">
        <v>44</v>
      </c>
      <c r="E10" s="1"/>
      <c r="F10" s="5"/>
    </row>
    <row r="11" spans="1:6" ht="15.75" thickBot="1" x14ac:dyDescent="0.3">
      <c r="A11" s="1"/>
      <c r="B11" s="1"/>
      <c r="C11" s="1"/>
      <c r="D11" s="1"/>
      <c r="E11" s="1" t="s">
        <v>34</v>
      </c>
      <c r="F11" s="7">
        <v>1540</v>
      </c>
    </row>
    <row r="12" spans="1:6" ht="15.75" thickBot="1" x14ac:dyDescent="0.3">
      <c r="A12" s="1"/>
      <c r="B12" s="1"/>
      <c r="C12" s="1"/>
      <c r="D12" s="1" t="s">
        <v>43</v>
      </c>
      <c r="E12" s="1"/>
      <c r="F12" s="23">
        <f>ROUND(SUM(F10:F11),5)</f>
        <v>1540</v>
      </c>
    </row>
    <row r="13" spans="1:6" x14ac:dyDescent="0.25">
      <c r="A13" s="1"/>
      <c r="B13" s="1"/>
      <c r="C13" s="1" t="s">
        <v>42</v>
      </c>
      <c r="D13" s="1"/>
      <c r="E13" s="1"/>
      <c r="F13" s="5">
        <f>F12</f>
        <v>1540</v>
      </c>
    </row>
    <row r="14" spans="1:6" x14ac:dyDescent="0.25">
      <c r="A14" s="1"/>
      <c r="B14" s="1"/>
      <c r="C14" s="1"/>
      <c r="D14" s="1" t="s">
        <v>41</v>
      </c>
      <c r="E14" s="1"/>
      <c r="F14" s="5"/>
    </row>
    <row r="15" spans="1:6" ht="15.75" thickBot="1" x14ac:dyDescent="0.3">
      <c r="A15" s="1"/>
      <c r="B15" s="1"/>
      <c r="C15" s="1"/>
      <c r="D15" s="1"/>
      <c r="E15" s="1" t="s">
        <v>36</v>
      </c>
      <c r="F15" s="7">
        <v>9750</v>
      </c>
    </row>
    <row r="16" spans="1:6" ht="15.75" thickBot="1" x14ac:dyDescent="0.3">
      <c r="A16" s="1"/>
      <c r="B16" s="1"/>
      <c r="C16" s="1"/>
      <c r="D16" s="1" t="s">
        <v>40</v>
      </c>
      <c r="E16" s="1"/>
      <c r="F16" s="8">
        <f>ROUND(SUM(F14:F15),5)</f>
        <v>9750</v>
      </c>
    </row>
    <row r="17" spans="1:6" ht="15.75" thickBot="1" x14ac:dyDescent="0.3">
      <c r="A17" s="1"/>
      <c r="B17" s="1" t="s">
        <v>39</v>
      </c>
      <c r="C17" s="1"/>
      <c r="D17" s="1"/>
      <c r="E17" s="1"/>
      <c r="F17" s="8">
        <f>ROUND(F9+F13-F16,5)</f>
        <v>-8210</v>
      </c>
    </row>
    <row r="18" spans="1:6" s="12" customFormat="1" ht="12" thickBot="1" x14ac:dyDescent="0.25">
      <c r="A18" s="1" t="s">
        <v>38</v>
      </c>
      <c r="B18" s="1"/>
      <c r="C18" s="1"/>
      <c r="D18" s="1"/>
      <c r="E18" s="1"/>
      <c r="F18" s="11">
        <f>F17</f>
        <v>-8210</v>
      </c>
    </row>
    <row r="19" spans="1:6" ht="15.75" thickTop="1" x14ac:dyDescent="0.25"/>
  </sheetData>
  <mergeCells count="1">
    <mergeCell ref="B3:F6"/>
  </mergeCells>
  <pageMargins left="0.7" right="0.7" top="0.75" bottom="0.75" header="0.1" footer="0.3"/>
  <pageSetup orientation="portrait" horizontalDpi="1200" verticalDpi="1200" r:id="rId1"/>
  <headerFooter>
    <oddHeader>&amp;L&amp;"Arial,Bold"&amp;8 2:24 PM
&amp;"Arial,Bold"&amp;8 10/29/16
&amp;"Arial,Bold"&amp;8 Accrual Basis&amp;C&amp;"Arial,Bold"&amp;12 CH7 [Your Name] Kristin Raina Interior Designs
&amp;"Arial,Bold"&amp;14 Profit &amp;&amp; Loss
&amp;"Arial,Bold"&amp;10 January 1 through April 1,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4</xdr:col>
                <xdr:colOff>0</xdr:colOff>
                <xdr:row>8</xdr:row>
                <xdr:rowOff>28575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4</xdr:col>
                <xdr:colOff>0</xdr:colOff>
                <xdr:row>8</xdr:row>
                <xdr:rowOff>28575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F34"/>
  <sheetViews>
    <sheetView workbookViewId="0">
      <pane xSplit="5" ySplit="7" topLeftCell="F8" activePane="bottomRight" state="frozenSplit"/>
      <selection pane="topRight" activeCell="F1" sqref="F1"/>
      <selection pane="bottomLeft" activeCell="A2" sqref="A2"/>
      <selection pane="bottomRight" activeCell="G2" sqref="A2:XFD2"/>
    </sheetView>
  </sheetViews>
  <sheetFormatPr defaultRowHeight="15" x14ac:dyDescent="0.25"/>
  <cols>
    <col min="1" max="4" width="3" style="24" customWidth="1"/>
    <col min="5" max="5" width="21.625" style="24" customWidth="1"/>
    <col min="6" max="6" width="7.75" style="16" bestFit="1" customWidth="1"/>
  </cols>
  <sheetData>
    <row r="2" spans="1:6" ht="15" customHeight="1" x14ac:dyDescent="0.25">
      <c r="A2" s="37" t="s">
        <v>68</v>
      </c>
      <c r="B2" s="37"/>
      <c r="C2" s="37"/>
      <c r="D2" s="37"/>
      <c r="E2" s="37"/>
      <c r="F2" s="37"/>
    </row>
    <row r="3" spans="1:6" ht="15" customHeight="1" x14ac:dyDescent="0.25">
      <c r="A3" s="37"/>
      <c r="B3" s="37"/>
      <c r="C3" s="37"/>
      <c r="D3" s="37"/>
      <c r="E3" s="37"/>
      <c r="F3" s="37"/>
    </row>
    <row r="4" spans="1:6" ht="15" customHeight="1" x14ac:dyDescent="0.25">
      <c r="A4" s="37"/>
      <c r="B4" s="37"/>
      <c r="C4" s="37"/>
      <c r="D4" s="37"/>
      <c r="E4" s="37"/>
      <c r="F4" s="37"/>
    </row>
    <row r="5" spans="1:6" ht="15" customHeight="1" x14ac:dyDescent="0.25">
      <c r="A5" s="37"/>
      <c r="B5" s="37"/>
      <c r="C5" s="37"/>
      <c r="D5" s="37"/>
      <c r="E5" s="37"/>
      <c r="F5" s="37"/>
    </row>
    <row r="7" spans="1:6" s="15" customFormat="1" ht="15.75" thickBot="1" x14ac:dyDescent="0.3">
      <c r="A7" s="34"/>
      <c r="B7" s="34"/>
      <c r="C7" s="34"/>
      <c r="D7" s="34"/>
      <c r="E7" s="34"/>
      <c r="F7" s="33" t="s">
        <v>37</v>
      </c>
    </row>
    <row r="8" spans="1:6" ht="15.75" thickTop="1" x14ac:dyDescent="0.25">
      <c r="A8" s="27" t="s">
        <v>64</v>
      </c>
      <c r="B8" s="27"/>
      <c r="C8" s="27"/>
      <c r="D8" s="27"/>
      <c r="E8" s="27"/>
      <c r="F8" s="30"/>
    </row>
    <row r="9" spans="1:6" x14ac:dyDescent="0.25">
      <c r="A9" s="27"/>
      <c r="B9" s="27" t="s">
        <v>63</v>
      </c>
      <c r="C9" s="27"/>
      <c r="D9" s="27"/>
      <c r="E9" s="27"/>
      <c r="F9" s="30"/>
    </row>
    <row r="10" spans="1:6" x14ac:dyDescent="0.25">
      <c r="A10" s="27"/>
      <c r="B10" s="27"/>
      <c r="C10" s="27" t="s">
        <v>62</v>
      </c>
      <c r="D10" s="27"/>
      <c r="E10" s="27"/>
      <c r="F10" s="30"/>
    </row>
    <row r="11" spans="1:6" ht="15.75" thickBot="1" x14ac:dyDescent="0.3">
      <c r="A11" s="27"/>
      <c r="B11" s="27"/>
      <c r="C11" s="27"/>
      <c r="D11" s="27" t="s">
        <v>33</v>
      </c>
      <c r="E11" s="27"/>
      <c r="F11" s="32">
        <v>1540</v>
      </c>
    </row>
    <row r="12" spans="1:6" x14ac:dyDescent="0.25">
      <c r="A12" s="27"/>
      <c r="B12" s="27"/>
      <c r="C12" s="27" t="s">
        <v>61</v>
      </c>
      <c r="D12" s="27"/>
      <c r="E12" s="27"/>
      <c r="F12" s="30">
        <f>ROUND(SUM(F10:F11),5)</f>
        <v>1540</v>
      </c>
    </row>
    <row r="13" spans="1:6" x14ac:dyDescent="0.25">
      <c r="A13" s="27"/>
      <c r="B13" s="27"/>
      <c r="C13" s="27" t="s">
        <v>60</v>
      </c>
      <c r="D13" s="27"/>
      <c r="E13" s="27"/>
      <c r="F13" s="30"/>
    </row>
    <row r="14" spans="1:6" x14ac:dyDescent="0.25">
      <c r="A14" s="27"/>
      <c r="B14" s="27"/>
      <c r="C14" s="27"/>
      <c r="D14" s="27" t="s">
        <v>29</v>
      </c>
      <c r="E14" s="27"/>
      <c r="F14" s="30">
        <v>800</v>
      </c>
    </row>
    <row r="15" spans="1:6" x14ac:dyDescent="0.25">
      <c r="A15" s="27"/>
      <c r="B15" s="27"/>
      <c r="C15" s="27"/>
      <c r="D15" s="27" t="s">
        <v>30</v>
      </c>
      <c r="E15" s="27"/>
      <c r="F15" s="30">
        <v>1000</v>
      </c>
    </row>
    <row r="16" spans="1:6" x14ac:dyDescent="0.25">
      <c r="A16" s="27"/>
      <c r="B16" s="27"/>
      <c r="C16" s="27"/>
      <c r="D16" s="27" t="s">
        <v>31</v>
      </c>
      <c r="E16" s="27"/>
      <c r="F16" s="30">
        <v>1000</v>
      </c>
    </row>
    <row r="17" spans="1:6" ht="15.75" thickBot="1" x14ac:dyDescent="0.3">
      <c r="A17" s="27"/>
      <c r="B17" s="27"/>
      <c r="C17" s="27"/>
      <c r="D17" s="27" t="s">
        <v>32</v>
      </c>
      <c r="E17" s="27"/>
      <c r="F17" s="29">
        <v>900</v>
      </c>
    </row>
    <row r="18" spans="1:6" ht="15.75" thickBot="1" x14ac:dyDescent="0.3">
      <c r="A18" s="27"/>
      <c r="B18" s="27"/>
      <c r="C18" s="27" t="s">
        <v>59</v>
      </c>
      <c r="D18" s="27"/>
      <c r="E18" s="27"/>
      <c r="F18" s="28">
        <f>ROUND(SUM(F13:F17),5)</f>
        <v>3700</v>
      </c>
    </row>
    <row r="19" spans="1:6" ht="15.75" thickBot="1" x14ac:dyDescent="0.3">
      <c r="A19" s="27"/>
      <c r="B19" s="27" t="s">
        <v>58</v>
      </c>
      <c r="C19" s="27"/>
      <c r="D19" s="27"/>
      <c r="E19" s="27"/>
      <c r="F19" s="28">
        <f>ROUND(F9+F12+F18,5)</f>
        <v>5240</v>
      </c>
    </row>
    <row r="20" spans="1:6" s="25" customFormat="1" ht="12" thickBot="1" x14ac:dyDescent="0.25">
      <c r="A20" s="27" t="s">
        <v>57</v>
      </c>
      <c r="B20" s="27"/>
      <c r="C20" s="27"/>
      <c r="D20" s="27"/>
      <c r="E20" s="27"/>
      <c r="F20" s="26">
        <f>ROUND(F8+F19,5)</f>
        <v>5240</v>
      </c>
    </row>
    <row r="21" spans="1:6" ht="15.75" thickTop="1" x14ac:dyDescent="0.25">
      <c r="A21" s="27" t="s">
        <v>56</v>
      </c>
      <c r="B21" s="27"/>
      <c r="C21" s="27"/>
      <c r="D21" s="27"/>
      <c r="E21" s="27"/>
      <c r="F21" s="30"/>
    </row>
    <row r="22" spans="1:6" x14ac:dyDescent="0.25">
      <c r="A22" s="27"/>
      <c r="B22" s="27" t="s">
        <v>55</v>
      </c>
      <c r="C22" s="27"/>
      <c r="D22" s="27"/>
      <c r="E22" s="27"/>
      <c r="F22" s="30"/>
    </row>
    <row r="23" spans="1:6" x14ac:dyDescent="0.25">
      <c r="A23" s="27"/>
      <c r="B23" s="27"/>
      <c r="C23" s="27" t="s">
        <v>54</v>
      </c>
      <c r="D23" s="27"/>
      <c r="E23" s="27"/>
      <c r="F23" s="30"/>
    </row>
    <row r="24" spans="1:6" x14ac:dyDescent="0.25">
      <c r="A24" s="27"/>
      <c r="B24" s="27"/>
      <c r="C24" s="27"/>
      <c r="D24" s="27" t="s">
        <v>53</v>
      </c>
      <c r="E24" s="27"/>
      <c r="F24" s="30"/>
    </row>
    <row r="25" spans="1:6" ht="15.75" thickBot="1" x14ac:dyDescent="0.3">
      <c r="A25" s="27"/>
      <c r="B25" s="27"/>
      <c r="C25" s="27"/>
      <c r="D25" s="27"/>
      <c r="E25" s="27" t="s">
        <v>35</v>
      </c>
      <c r="F25" s="29">
        <v>9750</v>
      </c>
    </row>
    <row r="26" spans="1:6" ht="15.75" thickBot="1" x14ac:dyDescent="0.3">
      <c r="A26" s="27"/>
      <c r="B26" s="27"/>
      <c r="C26" s="27"/>
      <c r="D26" s="27" t="s">
        <v>52</v>
      </c>
      <c r="E26" s="27"/>
      <c r="F26" s="28">
        <f>ROUND(SUM(F24:F25),5)</f>
        <v>9750</v>
      </c>
    </row>
    <row r="27" spans="1:6" ht="15.75" thickBot="1" x14ac:dyDescent="0.3">
      <c r="A27" s="27"/>
      <c r="B27" s="27"/>
      <c r="C27" s="27" t="s">
        <v>51</v>
      </c>
      <c r="D27" s="27"/>
      <c r="E27" s="27"/>
      <c r="F27" s="31">
        <f>ROUND(F23+F26,5)</f>
        <v>9750</v>
      </c>
    </row>
    <row r="28" spans="1:6" x14ac:dyDescent="0.25">
      <c r="A28" s="27"/>
      <c r="B28" s="27" t="s">
        <v>50</v>
      </c>
      <c r="C28" s="27"/>
      <c r="D28" s="27"/>
      <c r="E28" s="27"/>
      <c r="F28" s="30">
        <f>ROUND(F22+F27,5)</f>
        <v>9750</v>
      </c>
    </row>
    <row r="29" spans="1:6" x14ac:dyDescent="0.25">
      <c r="A29" s="27"/>
      <c r="B29" s="27" t="s">
        <v>49</v>
      </c>
      <c r="C29" s="27"/>
      <c r="D29" s="27"/>
      <c r="E29" s="27"/>
      <c r="F29" s="30"/>
    </row>
    <row r="30" spans="1:6" x14ac:dyDescent="0.25">
      <c r="A30" s="27"/>
      <c r="B30" s="27"/>
      <c r="C30" s="27" t="s">
        <v>28</v>
      </c>
      <c r="D30" s="27"/>
      <c r="E30" s="27"/>
      <c r="F30" s="30">
        <v>3700</v>
      </c>
    </row>
    <row r="31" spans="1:6" ht="15.75" thickBot="1" x14ac:dyDescent="0.3">
      <c r="A31" s="27"/>
      <c r="B31" s="27"/>
      <c r="C31" s="27" t="s">
        <v>38</v>
      </c>
      <c r="D31" s="27"/>
      <c r="E31" s="27"/>
      <c r="F31" s="29">
        <v>-8210</v>
      </c>
    </row>
    <row r="32" spans="1:6" ht="15.75" thickBot="1" x14ac:dyDescent="0.3">
      <c r="A32" s="27"/>
      <c r="B32" s="27" t="s">
        <v>48</v>
      </c>
      <c r="C32" s="27"/>
      <c r="D32" s="27"/>
      <c r="E32" s="27"/>
      <c r="F32" s="28">
        <f>ROUND(SUM(F29:F31),5)</f>
        <v>-4510</v>
      </c>
    </row>
    <row r="33" spans="1:6" s="25" customFormat="1" ht="12" thickBot="1" x14ac:dyDescent="0.25">
      <c r="A33" s="27" t="s">
        <v>47</v>
      </c>
      <c r="B33" s="27"/>
      <c r="C33" s="27"/>
      <c r="D33" s="27"/>
      <c r="E33" s="27"/>
      <c r="F33" s="26">
        <f>ROUND(F21+F28+F32,5)</f>
        <v>5240</v>
      </c>
    </row>
    <row r="34" spans="1:6" ht="15.75" thickTop="1" x14ac:dyDescent="0.25"/>
  </sheetData>
  <mergeCells count="1">
    <mergeCell ref="A2:F5"/>
  </mergeCells>
  <pageMargins left="0.7" right="0.7" top="0.75" bottom="0.75" header="0.1" footer="0.3"/>
  <pageSetup orientation="portrait" horizontalDpi="1200" verticalDpi="1200" r:id="rId1"/>
  <headerFooter>
    <oddHeader>&amp;L&amp;"Arial,Bold"&amp;8 2:17 PM
&amp;"Arial,Bold"&amp;8 10/29/16
&amp;"Arial,Bold"&amp;8 Accrual Basis&amp;C&amp;"Arial,Bold"&amp;12 CH7 [Your Name] Kristin Raina Interior Designs
&amp;"Arial,Bold"&amp;14 Balance Sheet
&amp;"Arial,Bold"&amp;10 As of April 1,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4</xdr:col>
                <xdr:colOff>0</xdr:colOff>
                <xdr:row>7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4</xdr:col>
                <xdr:colOff>0</xdr:colOff>
                <xdr:row>7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Sheet2</vt:lpstr>
      <vt:lpstr>Sheet1 (3)</vt:lpstr>
      <vt:lpstr>Sheet1 (4)</vt:lpstr>
      <vt:lpstr>Sheet1!Print_Titles</vt:lpstr>
      <vt:lpstr>'Sheet1 (3)'!Print_Titles</vt:lpstr>
      <vt:lpstr>'Sheet1 (4)'!Print_Titles</vt:lpstr>
      <vt:lpstr>Sheet2!Print_Titles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